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<sst xmlns="http://schemas.openxmlformats.org/spreadsheetml/2006/main" count="247" uniqueCount="111">
  <si>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</si>
  <si>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</si>
  <si>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</si>
  <si>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</si>
  <si>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</si>
  <si>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</si>
  <si>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</si>
  <si>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</si>
  <si>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</si>
  <si>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</si>
  <si>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</si>
  <si>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</si>
  <si>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</si>
  <si>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</si>
  <si>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</si>
  <si>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</si>
  <si>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</si>
  <si>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</si>
  <si>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</si>
  <si>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</si>
  <si>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</si>
  <si>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</si>
  <si>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</si>
  <si>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ESTATÍSTICA</t>
  </si>
  <si>
    <t>SUB-15 - 03/04</t>
  </si>
  <si>
    <t>SUB-11 - 07/08</t>
  </si>
  <si>
    <t>OURO</t>
  </si>
  <si>
    <t>POSIÇÃO</t>
  </si>
  <si>
    <t>CLASSIFICAÇÃO</t>
  </si>
  <si>
    <t>SUB-13 - 05/06</t>
  </si>
  <si>
    <t>Santos - Limão</t>
  </si>
  <si>
    <t>Corinthians - Guarulhos</t>
  </si>
  <si>
    <t>JENE - Boa Esperança</t>
  </si>
  <si>
    <t>Estudantes Mirim</t>
  </si>
  <si>
    <t>Issaac Raimundo</t>
  </si>
  <si>
    <t>Murilo Cruz</t>
  </si>
  <si>
    <t>Samuel Silva</t>
  </si>
  <si>
    <t>Augusto Neves</t>
  </si>
  <si>
    <t>Lucas Bueno</t>
  </si>
  <si>
    <t>Lucca Figueiredo</t>
  </si>
  <si>
    <t>Victor Lucas</t>
  </si>
  <si>
    <t>Kauê Macari</t>
  </si>
  <si>
    <t>Lucas Menegassi</t>
  </si>
  <si>
    <t>Pedro dos Santos</t>
  </si>
  <si>
    <t>Mateus Almeida</t>
  </si>
  <si>
    <t>Hueliton da Cruz</t>
  </si>
  <si>
    <t>Lucas Ferreira</t>
  </si>
  <si>
    <t>Rian Eduardo</t>
  </si>
  <si>
    <t>Henrico Dias</t>
  </si>
  <si>
    <t>Danilo Rafael</t>
  </si>
  <si>
    <t>João Victor Sousa</t>
  </si>
  <si>
    <t>Rafael José</t>
  </si>
  <si>
    <t>Luis Gustavo</t>
  </si>
  <si>
    <t>Artur Viana</t>
  </si>
  <si>
    <t>Kauê José</t>
  </si>
  <si>
    <t>Pedro Cirino</t>
  </si>
  <si>
    <t>Vinícius Rodrigues</t>
  </si>
  <si>
    <t>Eduardo Costa</t>
  </si>
  <si>
    <t>Kauê Lopes</t>
  </si>
  <si>
    <t>Luiz de Araújo</t>
  </si>
  <si>
    <t>Kauã Paraizo</t>
  </si>
  <si>
    <t>Lucas Timoneti</t>
  </si>
  <si>
    <t>Kaique Vinicius</t>
  </si>
  <si>
    <t>Guilherme Santos Luz</t>
  </si>
  <si>
    <t>Ryan Braga</t>
  </si>
  <si>
    <t>João Rodrigues Monteiro</t>
  </si>
  <si>
    <t>Pedro Meneses</t>
  </si>
  <si>
    <t>Felipe Martins</t>
  </si>
  <si>
    <t>Felipe Felix Neves</t>
  </si>
  <si>
    <t>João Victor Cortez</t>
  </si>
  <si>
    <t>Kauan Costa</t>
  </si>
  <si>
    <t>Diego Gabriel</t>
  </si>
  <si>
    <t>Lucas de Souza</t>
  </si>
  <si>
    <t>Luan de Araújo</t>
  </si>
  <si>
    <t>Luis Miguel</t>
  </si>
  <si>
    <t>Gabriel Morais</t>
  </si>
  <si>
    <t>Luiz Daniel</t>
  </si>
  <si>
    <t>Hygor Fernandes</t>
  </si>
  <si>
    <t>Pedro Rodrigues</t>
  </si>
  <si>
    <t>Pedro Correa</t>
  </si>
  <si>
    <t>Campeão</t>
  </si>
  <si>
    <t>Vice-campeão</t>
  </si>
  <si>
    <t>SÉRIE OURO</t>
  </si>
  <si>
    <t>SÉRIE PRATA</t>
  </si>
  <si>
    <t>Artilheiro: Samuel Costa (JENE), 4 gols</t>
  </si>
  <si>
    <t>Goleiro Menos Vazado: Isaac (Corinthians - Guarulhos)</t>
  </si>
  <si>
    <t>Artilheiro: Gabriel Luiz  (JENE), 6 gols</t>
  </si>
  <si>
    <t>Goleiro Menos Vazado: Guilherme Soares (Corinthians) e Marcelo Almeida (JENE)</t>
  </si>
  <si>
    <t>Artilheiro: Hygor Fernandes e Pedro Cirino (JENE), 3 gols</t>
  </si>
  <si>
    <t>Goleiro Menos Vazado: Maurício Guimarães (JENE)</t>
  </si>
  <si>
    <t>Isaque Vieira</t>
  </si>
  <si>
    <t>Pedro Brito</t>
  </si>
  <si>
    <t>Miguel Reis</t>
  </si>
  <si>
    <t>GOLEIRO MENOS VAZDO</t>
  </si>
  <si>
    <t xml:space="preserve">Isac Vieira </t>
  </si>
  <si>
    <t>Henrique de Almeida</t>
  </si>
  <si>
    <t>Samuel Vital</t>
  </si>
  <si>
    <t>Victor Santos</t>
  </si>
  <si>
    <t>Kaio Nascimento</t>
  </si>
  <si>
    <t>Vitor Hugo Goulart</t>
  </si>
  <si>
    <t>Gabriel Luiz Pereira</t>
  </si>
  <si>
    <t>Guilherme Soares</t>
  </si>
  <si>
    <t>Marcelo Almeida</t>
  </si>
  <si>
    <t>GOLEIRO MENOS VAZADO</t>
  </si>
  <si>
    <t>Paulo Makauka</t>
  </si>
  <si>
    <t>Alan da Silva</t>
  </si>
  <si>
    <t xml:space="preserve">Kallil José </t>
  </si>
  <si>
    <t>Nicholas da Silva</t>
  </si>
  <si>
    <t>Mauricio Guimarães</t>
  </si>
  <si>
    <t>ARTILHEIRO</t>
  </si>
  <si>
    <t>Maurício Guimarães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</si>
</sst>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6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ck">
        <color indexed="37"/>
      </right>
      <top style="dashed"/>
      <bottom style="dashed"/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 style="thin"/>
    </border>
    <border>
      <left style="dashed"/>
      <right style="thick">
        <color indexed="37"/>
      </right>
      <top style="thin"/>
      <bottom style="thin"/>
    </border>
    <border>
      <left style="dashed"/>
      <right style="thick">
        <color indexed="37"/>
      </right>
      <top style="thin"/>
      <bottom style="thick">
        <color indexed="37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7" borderId="37" xfId="0" applyFont="1" applyFill="1" applyBorder="1" applyAlignment="1">
      <alignment horizontal="left" vertical="center"/>
    </xf>
    <xf numFmtId="0" fontId="0" fillId="37" borderId="38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5" fillId="37" borderId="32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1" fillId="35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24" fillId="34" borderId="46" xfId="0" applyFont="1" applyFill="1" applyBorder="1" applyAlignment="1">
      <alignment horizontal="center" vertical="center"/>
    </xf>
    <xf numFmtId="0" fontId="23" fillId="34" borderId="4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18" fillId="0" borderId="50" xfId="0" applyFont="1" applyBorder="1" applyAlignment="1">
      <alignment horizontal="center" vertical="center" textRotation="90" wrapText="1"/>
    </xf>
    <xf numFmtId="0" fontId="18" fillId="0" borderId="51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5" borderId="52" xfId="0" applyFont="1" applyFill="1" applyBorder="1" applyAlignment="1">
      <alignment horizontal="center" vertical="center" textRotation="90"/>
    </xf>
    <xf numFmtId="0" fontId="10" fillId="34" borderId="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3</xdr:row>
      <xdr:rowOff>9525</xdr:rowOff>
    </xdr:from>
    <xdr:to>
      <xdr:col>13</xdr:col>
      <xdr:colOff>114300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007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2</xdr:row>
      <xdr:rowOff>133350</xdr:rowOff>
    </xdr:from>
    <xdr:to>
      <xdr:col>13</xdr:col>
      <xdr:colOff>742950</xdr:colOff>
      <xdr:row>4</xdr:row>
      <xdr:rowOff>142875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38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819150</xdr:colOff>
      <xdr:row>3</xdr:row>
      <xdr:rowOff>76200</xdr:rowOff>
    </xdr:to>
    <xdr:sp>
      <xdr:nvSpPr>
        <xdr:cNvPr id="3" name="WordArt 57"/>
        <xdr:cNvSpPr>
          <a:spLocks/>
        </xdr:cNvSpPr>
      </xdr:nvSpPr>
      <xdr:spPr>
        <a:xfrm>
          <a:off x="0" y="0"/>
          <a:ext cx="649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9ª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</xdr:row>
      <xdr:rowOff>104775</xdr:rowOff>
    </xdr:from>
    <xdr:to>
      <xdr:col>6</xdr:col>
      <xdr:colOff>581025</xdr:colOff>
      <xdr:row>5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04825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3</xdr:row>
      <xdr:rowOff>57150</xdr:rowOff>
    </xdr:from>
    <xdr:to>
      <xdr:col>6</xdr:col>
      <xdr:colOff>1247775</xdr:colOff>
      <xdr:row>5</xdr:row>
      <xdr:rowOff>190500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57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6</xdr:col>
      <xdr:colOff>1266825</xdr:colOff>
      <xdr:row>5</xdr:row>
      <xdr:rowOff>9525</xdr:rowOff>
    </xdr:to>
    <xdr:sp>
      <xdr:nvSpPr>
        <xdr:cNvPr id="3" name="WordArt 57"/>
        <xdr:cNvSpPr>
          <a:spLocks/>
        </xdr:cNvSpPr>
      </xdr:nvSpPr>
      <xdr:spPr>
        <a:xfrm>
          <a:off x="57150" y="28575"/>
          <a:ext cx="586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9ª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showGridLines="0" tabSelected="1" zoomScale="130" zoomScaleNormal="130" zoomScaleSheetLayoutView="130" workbookViewId="0" topLeftCell="A1">
      <selection activeCell="C17" sqref="C17:M17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2.281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2" ht="15.75">
      <c r="F2" s="4"/>
    </row>
    <row r="3" ht="15.75">
      <c r="F3" s="4"/>
    </row>
    <row r="4" spans="2:9" ht="15.75">
      <c r="B4" s="38" t="s">
        <v>22</v>
      </c>
      <c r="G4" s="113"/>
      <c r="H4" s="114"/>
      <c r="I4" s="114"/>
    </row>
    <row r="5" spans="1:8" ht="15.75">
      <c r="A5" s="1"/>
      <c r="B5" s="1"/>
      <c r="C5" s="23"/>
      <c r="D5" s="23"/>
      <c r="H5" s="64" t="s">
        <v>28</v>
      </c>
    </row>
    <row r="6" spans="1:13" ht="15.75" thickBot="1">
      <c r="A6" s="1"/>
      <c r="B6" s="1"/>
      <c r="C6" s="102" t="s">
        <v>82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5" s="3" customFormat="1" ht="14.25" thickBot="1" thickTop="1">
      <c r="A7" s="111" t="s">
        <v>26</v>
      </c>
      <c r="B7" s="108" t="s">
        <v>25</v>
      </c>
      <c r="C7" s="58" t="s">
        <v>11</v>
      </c>
      <c r="D7" s="54" t="s">
        <v>12</v>
      </c>
      <c r="E7" s="55" t="s">
        <v>0</v>
      </c>
      <c r="F7" s="56" t="s">
        <v>1</v>
      </c>
      <c r="G7" s="56" t="s">
        <v>2</v>
      </c>
      <c r="H7" s="56" t="s">
        <v>3</v>
      </c>
      <c r="I7" s="56" t="s">
        <v>7</v>
      </c>
      <c r="J7" s="56" t="s">
        <v>8</v>
      </c>
      <c r="K7" s="56" t="s">
        <v>4</v>
      </c>
      <c r="L7" s="56" t="s">
        <v>5</v>
      </c>
      <c r="M7" s="57" t="s">
        <v>6</v>
      </c>
      <c r="N7" s="75" t="s">
        <v>27</v>
      </c>
      <c r="O7" s="24"/>
    </row>
    <row r="8" spans="1:14" s="5" customFormat="1" ht="20.25" thickTop="1">
      <c r="A8" s="112"/>
      <c r="B8" s="109"/>
      <c r="C8" s="41">
        <v>2</v>
      </c>
      <c r="D8" s="25"/>
      <c r="E8" s="42" t="s">
        <v>31</v>
      </c>
      <c r="F8" s="43">
        <f>H8*3+I8*1</f>
        <v>9</v>
      </c>
      <c r="G8" s="43">
        <f>H8+I8+J8</f>
        <v>3</v>
      </c>
      <c r="H8" s="43">
        <v>3</v>
      </c>
      <c r="I8" s="43">
        <v>0</v>
      </c>
      <c r="J8" s="43">
        <v>0</v>
      </c>
      <c r="K8" s="43">
        <v>17</v>
      </c>
      <c r="L8" s="43">
        <v>2</v>
      </c>
      <c r="M8" s="44">
        <f>K8-L8</f>
        <v>15</v>
      </c>
      <c r="N8" s="77" t="s">
        <v>80</v>
      </c>
    </row>
    <row r="9" spans="1:14" s="5" customFormat="1" ht="19.5">
      <c r="A9" s="112"/>
      <c r="B9" s="109"/>
      <c r="C9" s="65"/>
      <c r="D9" s="66"/>
      <c r="E9" s="67" t="s">
        <v>32</v>
      </c>
      <c r="F9" s="68">
        <f>H9*3+I9*1</f>
        <v>6</v>
      </c>
      <c r="G9" s="68">
        <f>H9+I9+J9</f>
        <v>3</v>
      </c>
      <c r="H9" s="68">
        <v>2</v>
      </c>
      <c r="I9" s="68">
        <v>0</v>
      </c>
      <c r="J9" s="68">
        <v>1</v>
      </c>
      <c r="K9" s="68">
        <v>11</v>
      </c>
      <c r="L9" s="68">
        <v>5</v>
      </c>
      <c r="M9" s="69">
        <f>K9-L9</f>
        <v>6</v>
      </c>
      <c r="N9" s="73" t="s">
        <v>81</v>
      </c>
    </row>
    <row r="10" spans="1:14" s="5" customFormat="1" ht="13.5" thickBot="1">
      <c r="A10" s="79"/>
      <c r="B10" s="109"/>
      <c r="C10" s="102" t="s">
        <v>83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73"/>
    </row>
    <row r="11" spans="1:18" ht="20.25" thickTop="1">
      <c r="A11" s="104"/>
      <c r="B11" s="109"/>
      <c r="C11" s="65">
        <v>2</v>
      </c>
      <c r="D11" s="66"/>
      <c r="E11" s="67" t="s">
        <v>30</v>
      </c>
      <c r="F11" s="68">
        <f>H11*3+I11*1</f>
        <v>3</v>
      </c>
      <c r="G11" s="68">
        <f>H11+I11+J11</f>
        <v>3</v>
      </c>
      <c r="H11" s="68">
        <v>1</v>
      </c>
      <c r="I11" s="68">
        <v>0</v>
      </c>
      <c r="J11" s="68">
        <v>2</v>
      </c>
      <c r="K11" s="68">
        <v>3</v>
      </c>
      <c r="L11" s="68">
        <v>13</v>
      </c>
      <c r="M11" s="69">
        <f>K11-L11</f>
        <v>-10</v>
      </c>
      <c r="N11" s="73" t="s">
        <v>80</v>
      </c>
      <c r="P11" s="21"/>
      <c r="Q11" s="22"/>
      <c r="R11" s="22"/>
    </row>
    <row r="12" spans="1:18" ht="20.25" thickBot="1">
      <c r="A12" s="105"/>
      <c r="B12" s="109"/>
      <c r="C12" s="45"/>
      <c r="D12" s="26"/>
      <c r="E12" s="59" t="s">
        <v>33</v>
      </c>
      <c r="F12" s="27">
        <f>H12*3+I12*1</f>
        <v>0</v>
      </c>
      <c r="G12" s="27">
        <f>H12+I12+J12</f>
        <v>3</v>
      </c>
      <c r="H12" s="27">
        <v>0</v>
      </c>
      <c r="I12" s="27">
        <v>0</v>
      </c>
      <c r="J12" s="27">
        <v>3</v>
      </c>
      <c r="K12" s="27">
        <v>1</v>
      </c>
      <c r="L12" s="27">
        <v>12</v>
      </c>
      <c r="M12" s="46">
        <f>K12-L12</f>
        <v>-11</v>
      </c>
      <c r="N12" s="74" t="s">
        <v>81</v>
      </c>
      <c r="P12" s="21"/>
      <c r="Q12" s="22"/>
      <c r="R12" s="22"/>
    </row>
    <row r="13" spans="1:14" ht="16.5" thickBot="1" thickTop="1">
      <c r="A13" s="39"/>
      <c r="B13" s="110"/>
      <c r="C13" s="40">
        <f>SUM(C8:C12)</f>
        <v>4</v>
      </c>
      <c r="D13" s="47">
        <f>SUM(D8:D12)</f>
        <v>0</v>
      </c>
      <c r="E13" s="48"/>
      <c r="F13" s="49"/>
      <c r="G13" s="49">
        <f>SUM(G8:G12)</f>
        <v>12</v>
      </c>
      <c r="H13" s="49"/>
      <c r="I13" s="49"/>
      <c r="J13" s="49"/>
      <c r="K13" s="49">
        <f>SUM(K8:K12)</f>
        <v>32</v>
      </c>
      <c r="L13" s="49">
        <f>SUM(L8:L12)</f>
        <v>32</v>
      </c>
      <c r="M13" s="50"/>
      <c r="N13" s="49"/>
    </row>
    <row r="14" spans="1:15" s="71" customFormat="1" ht="15.75" thickTop="1">
      <c r="A14" s="83"/>
      <c r="B14" s="83"/>
      <c r="C14" s="84"/>
      <c r="D14" s="84"/>
      <c r="E14" s="52" t="s">
        <v>84</v>
      </c>
      <c r="F14" s="85"/>
      <c r="G14" s="85"/>
      <c r="H14" s="85"/>
      <c r="I14" s="85"/>
      <c r="J14" s="85"/>
      <c r="K14" s="85"/>
      <c r="L14" s="85"/>
      <c r="M14" s="85"/>
      <c r="N14" s="85"/>
      <c r="O14" s="70"/>
    </row>
    <row r="15" spans="1:15" s="71" customFormat="1" ht="15">
      <c r="A15" s="83"/>
      <c r="B15" s="83"/>
      <c r="C15" s="84"/>
      <c r="D15" s="84"/>
      <c r="E15" s="52" t="s">
        <v>85</v>
      </c>
      <c r="F15" s="85"/>
      <c r="G15" s="85"/>
      <c r="H15" s="85"/>
      <c r="I15" s="85"/>
      <c r="J15" s="85"/>
      <c r="K15" s="85"/>
      <c r="L15" s="85"/>
      <c r="M15" s="85"/>
      <c r="N15" s="85"/>
      <c r="O15" s="70"/>
    </row>
    <row r="16" spans="1:15" s="71" customFormat="1" ht="15">
      <c r="A16" s="70"/>
      <c r="B16" s="70"/>
      <c r="F16" s="70"/>
      <c r="G16" s="70"/>
      <c r="H16" s="70"/>
      <c r="I16" s="70"/>
      <c r="J16" s="70"/>
      <c r="K16" s="70"/>
      <c r="L16" s="70"/>
      <c r="M16" s="70"/>
      <c r="O16" s="70"/>
    </row>
    <row r="17" spans="1:13" ht="15.75" thickBot="1">
      <c r="A17" s="1"/>
      <c r="B17" s="1"/>
      <c r="C17" s="102" t="s">
        <v>82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5" s="3" customFormat="1" ht="14.25" thickBot="1" thickTop="1">
      <c r="A18" s="111" t="s">
        <v>26</v>
      </c>
      <c r="B18" s="108" t="s">
        <v>29</v>
      </c>
      <c r="C18" s="58" t="s">
        <v>11</v>
      </c>
      <c r="D18" s="54" t="s">
        <v>12</v>
      </c>
      <c r="E18" s="55" t="s">
        <v>0</v>
      </c>
      <c r="F18" s="56" t="s">
        <v>1</v>
      </c>
      <c r="G18" s="56" t="s">
        <v>2</v>
      </c>
      <c r="H18" s="56" t="s">
        <v>3</v>
      </c>
      <c r="I18" s="56" t="s">
        <v>7</v>
      </c>
      <c r="J18" s="56" t="s">
        <v>8</v>
      </c>
      <c r="K18" s="56" t="s">
        <v>4</v>
      </c>
      <c r="L18" s="56" t="s">
        <v>5</v>
      </c>
      <c r="M18" s="57" t="s">
        <v>6</v>
      </c>
      <c r="N18" s="75" t="s">
        <v>27</v>
      </c>
      <c r="O18" s="24"/>
    </row>
    <row r="19" spans="1:14" s="5" customFormat="1" ht="20.25" thickTop="1">
      <c r="A19" s="112"/>
      <c r="B19" s="109"/>
      <c r="C19" s="41">
        <v>3</v>
      </c>
      <c r="D19" s="25"/>
      <c r="E19" s="42" t="s">
        <v>32</v>
      </c>
      <c r="F19" s="43">
        <f>H19*3+I19*1</f>
        <v>9</v>
      </c>
      <c r="G19" s="43">
        <f>H19+I19+J19</f>
        <v>3</v>
      </c>
      <c r="H19" s="43">
        <v>3</v>
      </c>
      <c r="I19" s="43">
        <v>0</v>
      </c>
      <c r="J19" s="43">
        <v>0</v>
      </c>
      <c r="K19" s="43">
        <v>10</v>
      </c>
      <c r="L19" s="43">
        <v>1</v>
      </c>
      <c r="M19" s="44">
        <f>K19-L19</f>
        <v>9</v>
      </c>
      <c r="N19" s="77" t="s">
        <v>80</v>
      </c>
    </row>
    <row r="20" spans="1:14" s="5" customFormat="1" ht="19.5">
      <c r="A20" s="112"/>
      <c r="B20" s="109"/>
      <c r="C20" s="65">
        <v>2</v>
      </c>
      <c r="D20" s="66"/>
      <c r="E20" s="67" t="s">
        <v>31</v>
      </c>
      <c r="F20" s="68">
        <f>H20*3+I20*1</f>
        <v>6</v>
      </c>
      <c r="G20" s="68">
        <f>H20+I20+J20</f>
        <v>3</v>
      </c>
      <c r="H20" s="68">
        <v>2</v>
      </c>
      <c r="I20" s="68">
        <v>0</v>
      </c>
      <c r="J20" s="68">
        <v>1</v>
      </c>
      <c r="K20" s="68">
        <v>10</v>
      </c>
      <c r="L20" s="68">
        <v>1</v>
      </c>
      <c r="M20" s="69">
        <f>K20-L20</f>
        <v>9</v>
      </c>
      <c r="N20" s="73" t="s">
        <v>81</v>
      </c>
    </row>
    <row r="21" spans="1:14" s="5" customFormat="1" ht="13.5" thickBot="1">
      <c r="A21" s="79"/>
      <c r="B21" s="109"/>
      <c r="C21" s="102" t="s">
        <v>83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73"/>
    </row>
    <row r="22" spans="1:18" ht="20.25" thickTop="1">
      <c r="A22" s="104"/>
      <c r="B22" s="109"/>
      <c r="C22" s="65">
        <v>2</v>
      </c>
      <c r="D22" s="66"/>
      <c r="E22" s="67" t="s">
        <v>33</v>
      </c>
      <c r="F22" s="68">
        <f>H22*3+I22*1</f>
        <v>3</v>
      </c>
      <c r="G22" s="68">
        <f>H22+I22+J22</f>
        <v>3</v>
      </c>
      <c r="H22" s="68">
        <v>1</v>
      </c>
      <c r="I22" s="68">
        <v>0</v>
      </c>
      <c r="J22" s="68">
        <v>2</v>
      </c>
      <c r="K22" s="68">
        <v>3</v>
      </c>
      <c r="L22" s="68">
        <v>9</v>
      </c>
      <c r="M22" s="69">
        <f>K22-L22</f>
        <v>-6</v>
      </c>
      <c r="N22" s="73" t="s">
        <v>80</v>
      </c>
      <c r="P22" s="21"/>
      <c r="Q22" s="22"/>
      <c r="R22" s="22"/>
    </row>
    <row r="23" spans="1:18" ht="20.25" thickBot="1">
      <c r="A23" s="105"/>
      <c r="B23" s="109"/>
      <c r="C23" s="45">
        <v>3</v>
      </c>
      <c r="D23" s="26"/>
      <c r="E23" s="59" t="s">
        <v>30</v>
      </c>
      <c r="F23" s="27">
        <f>H23*3+I23*1</f>
        <v>0</v>
      </c>
      <c r="G23" s="27">
        <f>H23+I23+J23</f>
        <v>3</v>
      </c>
      <c r="H23" s="27">
        <v>0</v>
      </c>
      <c r="I23" s="27">
        <v>0</v>
      </c>
      <c r="J23" s="27">
        <v>3</v>
      </c>
      <c r="K23" s="27">
        <v>1</v>
      </c>
      <c r="L23" s="27">
        <v>13</v>
      </c>
      <c r="M23" s="46">
        <f>K23-L23</f>
        <v>-12</v>
      </c>
      <c r="N23" s="74" t="s">
        <v>81</v>
      </c>
      <c r="P23" s="21"/>
      <c r="Q23" s="22"/>
      <c r="R23" s="22"/>
    </row>
    <row r="24" spans="1:14" ht="16.5" thickBot="1" thickTop="1">
      <c r="A24" s="39"/>
      <c r="B24" s="110"/>
      <c r="C24" s="40">
        <f>SUM(C19:C23)</f>
        <v>10</v>
      </c>
      <c r="D24" s="47">
        <f>SUM(D19:D23)</f>
        <v>0</v>
      </c>
      <c r="E24" s="48"/>
      <c r="F24" s="49"/>
      <c r="G24" s="49">
        <f>SUM(G19:G23)</f>
        <v>12</v>
      </c>
      <c r="H24" s="49"/>
      <c r="I24" s="49"/>
      <c r="J24" s="49"/>
      <c r="K24" s="49">
        <f>SUM(K19:K23)</f>
        <v>24</v>
      </c>
      <c r="L24" s="49">
        <f>SUM(L19:L23)</f>
        <v>24</v>
      </c>
      <c r="M24" s="50"/>
      <c r="N24" s="49"/>
    </row>
    <row r="25" spans="1:15" s="71" customFormat="1" ht="15.75" thickTop="1">
      <c r="A25" s="70"/>
      <c r="B25" s="70"/>
      <c r="E25" s="52" t="s">
        <v>86</v>
      </c>
      <c r="F25" s="70"/>
      <c r="G25" s="70"/>
      <c r="H25" s="70"/>
      <c r="I25" s="70"/>
      <c r="J25" s="70"/>
      <c r="K25" s="70"/>
      <c r="L25" s="70"/>
      <c r="M25" s="70"/>
      <c r="O25" s="70"/>
    </row>
    <row r="26" spans="1:15" s="71" customFormat="1" ht="15">
      <c r="A26" s="70"/>
      <c r="B26" s="70"/>
      <c r="E26" s="52" t="s">
        <v>87</v>
      </c>
      <c r="F26" s="70"/>
      <c r="G26" s="70"/>
      <c r="H26" s="70"/>
      <c r="I26" s="70"/>
      <c r="J26" s="70"/>
      <c r="K26" s="70"/>
      <c r="L26" s="70"/>
      <c r="M26" s="70"/>
      <c r="O26" s="70"/>
    </row>
    <row r="27" spans="1:15" s="71" customFormat="1" ht="15">
      <c r="A27" s="70"/>
      <c r="B27" s="70"/>
      <c r="F27" s="70"/>
      <c r="G27" s="70"/>
      <c r="H27" s="70"/>
      <c r="I27" s="70"/>
      <c r="J27" s="70"/>
      <c r="K27" s="70"/>
      <c r="L27" s="70"/>
      <c r="M27" s="70"/>
      <c r="O27" s="70"/>
    </row>
    <row r="28" spans="1:13" ht="15.75" thickBot="1">
      <c r="A28" s="1"/>
      <c r="B28" s="1"/>
      <c r="C28" s="102" t="s">
        <v>82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5" s="3" customFormat="1" ht="14.25" thickBot="1" thickTop="1">
      <c r="A29" s="106" t="s">
        <v>26</v>
      </c>
      <c r="B29" s="108" t="s">
        <v>24</v>
      </c>
      <c r="C29" s="53" t="s">
        <v>11</v>
      </c>
      <c r="D29" s="54" t="s">
        <v>12</v>
      </c>
      <c r="E29" s="55" t="s">
        <v>0</v>
      </c>
      <c r="F29" s="56" t="s">
        <v>1</v>
      </c>
      <c r="G29" s="56" t="s">
        <v>2</v>
      </c>
      <c r="H29" s="56" t="s">
        <v>3</v>
      </c>
      <c r="I29" s="56" t="s">
        <v>7</v>
      </c>
      <c r="J29" s="56" t="s">
        <v>8</v>
      </c>
      <c r="K29" s="56" t="s">
        <v>4</v>
      </c>
      <c r="L29" s="56" t="s">
        <v>5</v>
      </c>
      <c r="M29" s="57" t="s">
        <v>6</v>
      </c>
      <c r="N29" s="75" t="s">
        <v>27</v>
      </c>
      <c r="O29" s="24"/>
    </row>
    <row r="30" spans="1:14" s="5" customFormat="1" ht="20.25" thickTop="1">
      <c r="A30" s="107"/>
      <c r="B30" s="109"/>
      <c r="C30" s="41">
        <v>4</v>
      </c>
      <c r="D30" s="25"/>
      <c r="E30" s="42" t="s">
        <v>32</v>
      </c>
      <c r="F30" s="43">
        <f>H30*3+I30*1</f>
        <v>9</v>
      </c>
      <c r="G30" s="43">
        <f>H30+I30+J30</f>
        <v>3</v>
      </c>
      <c r="H30" s="43">
        <v>3</v>
      </c>
      <c r="I30" s="43">
        <v>0</v>
      </c>
      <c r="J30" s="43">
        <v>0</v>
      </c>
      <c r="K30" s="43">
        <v>12</v>
      </c>
      <c r="L30" s="43">
        <v>0</v>
      </c>
      <c r="M30" s="80">
        <f>K30-L30</f>
        <v>12</v>
      </c>
      <c r="N30" s="76" t="s">
        <v>80</v>
      </c>
    </row>
    <row r="31" spans="1:14" s="5" customFormat="1" ht="19.5">
      <c r="A31" s="107"/>
      <c r="B31" s="109"/>
      <c r="C31" s="65">
        <v>1</v>
      </c>
      <c r="D31" s="66"/>
      <c r="E31" s="67" t="s">
        <v>33</v>
      </c>
      <c r="F31" s="68">
        <f>H31*3+I31*1</f>
        <v>4</v>
      </c>
      <c r="G31" s="68">
        <f>H31+I31+J31</f>
        <v>3</v>
      </c>
      <c r="H31" s="68">
        <v>1</v>
      </c>
      <c r="I31" s="68">
        <v>1</v>
      </c>
      <c r="J31" s="68">
        <v>1</v>
      </c>
      <c r="K31" s="68">
        <v>3</v>
      </c>
      <c r="L31" s="68">
        <v>2</v>
      </c>
      <c r="M31" s="81">
        <f>K31-L31</f>
        <v>1</v>
      </c>
      <c r="N31" s="72" t="s">
        <v>81</v>
      </c>
    </row>
    <row r="32" spans="1:14" s="5" customFormat="1" ht="13.5" thickBot="1">
      <c r="A32" s="78"/>
      <c r="B32" s="109"/>
      <c r="C32" s="102" t="s">
        <v>83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86"/>
    </row>
    <row r="33" spans="1:18" ht="20.25" thickTop="1">
      <c r="A33" s="104"/>
      <c r="B33" s="109"/>
      <c r="C33" s="65">
        <v>2</v>
      </c>
      <c r="D33" s="66"/>
      <c r="E33" s="67" t="s">
        <v>31</v>
      </c>
      <c r="F33" s="68">
        <f>H33*3+I33*1</f>
        <v>4</v>
      </c>
      <c r="G33" s="68">
        <f>H33+I33+J33</f>
        <v>3</v>
      </c>
      <c r="H33" s="68">
        <v>1</v>
      </c>
      <c r="I33" s="68">
        <v>1</v>
      </c>
      <c r="J33" s="68">
        <v>1</v>
      </c>
      <c r="K33" s="68">
        <v>5</v>
      </c>
      <c r="L33" s="68">
        <v>6</v>
      </c>
      <c r="M33" s="81">
        <f>K33-L33</f>
        <v>-1</v>
      </c>
      <c r="N33" s="73" t="s">
        <v>80</v>
      </c>
      <c r="P33" s="21"/>
      <c r="Q33" s="22"/>
      <c r="R33" s="22"/>
    </row>
    <row r="34" spans="1:18" ht="20.25" thickBot="1">
      <c r="A34" s="105"/>
      <c r="B34" s="109"/>
      <c r="C34" s="45">
        <v>3</v>
      </c>
      <c r="D34" s="26"/>
      <c r="E34" s="59" t="s">
        <v>30</v>
      </c>
      <c r="F34" s="27">
        <f>H34*3+I34*1</f>
        <v>0</v>
      </c>
      <c r="G34" s="27">
        <f>H34+I34+J34</f>
        <v>3</v>
      </c>
      <c r="H34" s="27">
        <v>0</v>
      </c>
      <c r="I34" s="27">
        <v>0</v>
      </c>
      <c r="J34" s="27">
        <v>3</v>
      </c>
      <c r="K34" s="27">
        <v>0</v>
      </c>
      <c r="L34" s="27">
        <v>12</v>
      </c>
      <c r="M34" s="82">
        <f>K34-L34</f>
        <v>-12</v>
      </c>
      <c r="N34" s="74" t="s">
        <v>81</v>
      </c>
      <c r="P34" s="21"/>
      <c r="Q34" s="22"/>
      <c r="R34" s="22"/>
    </row>
    <row r="35" spans="1:14" ht="16.5" thickBot="1" thickTop="1">
      <c r="A35" s="39"/>
      <c r="B35" s="110"/>
      <c r="C35" s="40">
        <f>SUM(C30:C34)</f>
        <v>10</v>
      </c>
      <c r="D35" s="47">
        <f>SUM(D30:D34)</f>
        <v>0</v>
      </c>
      <c r="E35" s="48"/>
      <c r="F35" s="49"/>
      <c r="G35" s="49">
        <f>SUM(G30:G34)</f>
        <v>12</v>
      </c>
      <c r="H35" s="49"/>
      <c r="I35" s="49"/>
      <c r="J35" s="49"/>
      <c r="K35" s="49">
        <f>SUM(K30:K34)</f>
        <v>20</v>
      </c>
      <c r="L35" s="49">
        <f>SUM(L30:L34)</f>
        <v>20</v>
      </c>
      <c r="M35" s="50"/>
      <c r="N35" s="49"/>
    </row>
    <row r="36" spans="1:15" s="71" customFormat="1" ht="15.75" thickTop="1">
      <c r="A36" s="70"/>
      <c r="B36" s="70"/>
      <c r="E36" s="52" t="s">
        <v>88</v>
      </c>
      <c r="F36" s="70"/>
      <c r="G36" s="70"/>
      <c r="H36" s="70"/>
      <c r="I36" s="70"/>
      <c r="J36" s="70"/>
      <c r="K36" s="70"/>
      <c r="L36" s="70"/>
      <c r="M36" s="70"/>
      <c r="O36" s="70"/>
    </row>
    <row r="37" spans="1:15" s="71" customFormat="1" ht="15">
      <c r="A37" s="70"/>
      <c r="B37" s="70"/>
      <c r="E37" s="52" t="s">
        <v>89</v>
      </c>
      <c r="F37" s="70"/>
      <c r="G37" s="70"/>
      <c r="H37" s="70"/>
      <c r="I37" s="70"/>
      <c r="J37" s="70"/>
      <c r="K37" s="70"/>
      <c r="L37" s="70"/>
      <c r="M37" s="70"/>
      <c r="O37" s="70"/>
    </row>
    <row r="38" spans="2:15" ht="15">
      <c r="B38" s="16"/>
      <c r="C38" s="15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5"/>
      <c r="O38" s="16"/>
    </row>
    <row r="39" spans="5:14" ht="16.5" thickBot="1">
      <c r="E39" s="13" t="s">
        <v>14</v>
      </c>
      <c r="F39" s="14"/>
      <c r="N39" s="51"/>
    </row>
    <row r="40" spans="5:14" ht="15">
      <c r="E40" s="9" t="s">
        <v>15</v>
      </c>
      <c r="F40" s="10">
        <f>G13+G35+G24</f>
        <v>36</v>
      </c>
      <c r="N40" s="52"/>
    </row>
    <row r="41" spans="5:14" ht="15">
      <c r="E41" s="11" t="s">
        <v>16</v>
      </c>
      <c r="F41" s="12">
        <f>K13+K35+K24</f>
        <v>76</v>
      </c>
      <c r="N41" s="52"/>
    </row>
    <row r="42" spans="5:14" ht="15">
      <c r="E42" s="11" t="s">
        <v>17</v>
      </c>
      <c r="F42" s="12">
        <f>F41/F40</f>
        <v>2.111111111111111</v>
      </c>
      <c r="N42" s="52"/>
    </row>
    <row r="43" spans="5:14" ht="15">
      <c r="E43" s="11" t="s">
        <v>18</v>
      </c>
      <c r="F43" s="12">
        <f>C13+C35+C24</f>
        <v>24</v>
      </c>
      <c r="N43" s="52"/>
    </row>
    <row r="44" spans="5:14" ht="15">
      <c r="E44" s="11" t="s">
        <v>21</v>
      </c>
      <c r="F44" s="12">
        <f>F43/F40</f>
        <v>0.6666666666666666</v>
      </c>
      <c r="N44" s="52"/>
    </row>
    <row r="45" spans="5:14" ht="15">
      <c r="E45" s="11" t="s">
        <v>19</v>
      </c>
      <c r="F45" s="12">
        <f>D13+D35+D24</f>
        <v>0</v>
      </c>
      <c r="N45" s="52"/>
    </row>
    <row r="46" spans="5:14" ht="15">
      <c r="E46" s="11" t="s">
        <v>20</v>
      </c>
      <c r="F46" s="12">
        <f>F45/F40</f>
        <v>0</v>
      </c>
      <c r="N46" s="52"/>
    </row>
  </sheetData>
  <sheetProtection/>
  <mergeCells count="16">
    <mergeCell ref="A11:A12"/>
    <mergeCell ref="G4:I4"/>
    <mergeCell ref="B7:B13"/>
    <mergeCell ref="A7:A9"/>
    <mergeCell ref="C6:M6"/>
    <mergeCell ref="C10:M10"/>
    <mergeCell ref="C17:M17"/>
    <mergeCell ref="C21:M21"/>
    <mergeCell ref="C32:M32"/>
    <mergeCell ref="C28:M28"/>
    <mergeCell ref="A33:A34"/>
    <mergeCell ref="A29:A31"/>
    <mergeCell ref="B29:B35"/>
    <mergeCell ref="A18:A20"/>
    <mergeCell ref="B18:B24"/>
    <mergeCell ref="A22:A23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ignoredErrors>
    <ignoredError sqref="F42 F44 F4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8"/>
  <sheetViews>
    <sheetView showGridLines="0" zoomScale="160" zoomScaleNormal="160" zoomScaleSheetLayoutView="145" workbookViewId="0" topLeftCell="A1">
      <selection activeCell="D14" sqref="D14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19.14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13"/>
      <c r="D3" s="115"/>
      <c r="E3" s="115"/>
      <c r="F3" s="115"/>
      <c r="G3" s="115"/>
    </row>
    <row r="4" spans="5:7" ht="10.5" customHeight="1">
      <c r="E4" s="20"/>
      <c r="F4" s="19"/>
      <c r="G4" s="19"/>
    </row>
    <row r="5" spans="2:7" ht="10.5" customHeight="1">
      <c r="B5" s="23" t="s">
        <v>22</v>
      </c>
      <c r="C5" s="20"/>
      <c r="D5" s="19"/>
      <c r="E5" s="19"/>
      <c r="F5" s="19"/>
      <c r="G5" s="19"/>
    </row>
    <row r="6" spans="2:7" ht="18.75" thickBot="1">
      <c r="B6" s="23"/>
      <c r="C6" s="20" t="s">
        <v>23</v>
      </c>
      <c r="D6" s="19"/>
      <c r="E6" s="19"/>
      <c r="F6" s="19"/>
      <c r="G6" s="19"/>
    </row>
    <row r="7" spans="1:7" s="18" customFormat="1" ht="10.5" customHeight="1" thickTop="1">
      <c r="A7" s="116" t="s">
        <v>24</v>
      </c>
      <c r="B7" s="17" t="s">
        <v>0</v>
      </c>
      <c r="C7" s="28" t="s">
        <v>9</v>
      </c>
      <c r="D7" s="17" t="s">
        <v>10</v>
      </c>
      <c r="E7" s="31" t="s">
        <v>11</v>
      </c>
      <c r="F7" s="33" t="s">
        <v>12</v>
      </c>
      <c r="G7" s="35" t="s">
        <v>13</v>
      </c>
    </row>
    <row r="8" spans="1:7" s="98" customFormat="1" ht="10.5" customHeight="1">
      <c r="A8" s="116"/>
      <c r="B8" s="93" t="s">
        <v>32</v>
      </c>
      <c r="C8" s="94" t="s">
        <v>77</v>
      </c>
      <c r="D8" s="95">
        <v>3</v>
      </c>
      <c r="E8" s="96"/>
      <c r="F8" s="97"/>
      <c r="G8" s="101" t="s">
        <v>109</v>
      </c>
    </row>
    <row r="9" spans="1:7" s="98" customFormat="1" ht="10.5" customHeight="1">
      <c r="A9" s="116"/>
      <c r="B9" s="88" t="s">
        <v>32</v>
      </c>
      <c r="C9" s="89" t="s">
        <v>55</v>
      </c>
      <c r="D9" s="90">
        <v>3</v>
      </c>
      <c r="E9" s="91"/>
      <c r="F9" s="92"/>
      <c r="G9" s="101" t="s">
        <v>109</v>
      </c>
    </row>
    <row r="10" spans="1:7" s="21" customFormat="1" ht="10.5" customHeight="1">
      <c r="A10" s="116"/>
      <c r="B10" s="99" t="s">
        <v>32</v>
      </c>
      <c r="C10" s="100" t="s">
        <v>110</v>
      </c>
      <c r="D10" s="118" t="s">
        <v>103</v>
      </c>
      <c r="E10" s="119"/>
      <c r="F10" s="119"/>
      <c r="G10" s="120"/>
    </row>
    <row r="11" spans="1:7" s="3" customFormat="1" ht="10.5" customHeight="1">
      <c r="A11" s="116"/>
      <c r="B11" s="30" t="s">
        <v>31</v>
      </c>
      <c r="C11" s="6" t="s">
        <v>105</v>
      </c>
      <c r="D11" s="7">
        <v>2</v>
      </c>
      <c r="E11" s="32"/>
      <c r="F11" s="34"/>
      <c r="G11" s="36"/>
    </row>
    <row r="12" spans="1:7" s="3" customFormat="1" ht="10.5" customHeight="1">
      <c r="A12" s="116"/>
      <c r="B12" s="30" t="s">
        <v>32</v>
      </c>
      <c r="C12" s="6" t="s">
        <v>78</v>
      </c>
      <c r="D12" s="7">
        <v>2</v>
      </c>
      <c r="E12" s="32">
        <v>1</v>
      </c>
      <c r="F12" s="34"/>
      <c r="G12" s="36"/>
    </row>
    <row r="13" spans="1:7" s="3" customFormat="1" ht="10.5" customHeight="1">
      <c r="A13" s="116"/>
      <c r="B13" s="30" t="s">
        <v>32</v>
      </c>
      <c r="C13" s="6" t="s">
        <v>57</v>
      </c>
      <c r="D13" s="7">
        <v>1</v>
      </c>
      <c r="E13" s="32"/>
      <c r="F13" s="34"/>
      <c r="G13" s="36"/>
    </row>
    <row r="14" spans="1:7" s="3" customFormat="1" ht="10.5" customHeight="1">
      <c r="A14" s="116"/>
      <c r="B14" s="30" t="s">
        <v>31</v>
      </c>
      <c r="C14" s="6" t="s">
        <v>106</v>
      </c>
      <c r="D14" s="7">
        <v>1</v>
      </c>
      <c r="E14" s="32"/>
      <c r="F14" s="34"/>
      <c r="G14" s="36"/>
    </row>
    <row r="15" spans="1:7" s="3" customFormat="1" ht="10.5" customHeight="1">
      <c r="A15" s="116"/>
      <c r="B15" s="30" t="s">
        <v>33</v>
      </c>
      <c r="C15" s="6" t="s">
        <v>58</v>
      </c>
      <c r="D15" s="7">
        <v>1</v>
      </c>
      <c r="E15" s="32"/>
      <c r="F15" s="34"/>
      <c r="G15" s="36"/>
    </row>
    <row r="16" spans="1:7" s="3" customFormat="1" ht="10.5" customHeight="1">
      <c r="A16" s="116"/>
      <c r="B16" s="30" t="s">
        <v>33</v>
      </c>
      <c r="C16" s="6" t="s">
        <v>73</v>
      </c>
      <c r="D16" s="7">
        <v>1</v>
      </c>
      <c r="E16" s="32"/>
      <c r="F16" s="34"/>
      <c r="G16" s="36"/>
    </row>
    <row r="17" spans="1:7" s="3" customFormat="1" ht="10.5" customHeight="1">
      <c r="A17" s="116"/>
      <c r="B17" s="30" t="s">
        <v>33</v>
      </c>
      <c r="C17" s="6" t="s">
        <v>72</v>
      </c>
      <c r="D17" s="7">
        <v>1</v>
      </c>
      <c r="E17" s="32"/>
      <c r="F17" s="34"/>
      <c r="G17" s="36"/>
    </row>
    <row r="18" spans="1:7" s="3" customFormat="1" ht="10.5" customHeight="1">
      <c r="A18" s="116"/>
      <c r="B18" s="30" t="s">
        <v>31</v>
      </c>
      <c r="C18" s="6" t="s">
        <v>59</v>
      </c>
      <c r="D18" s="7">
        <v>1</v>
      </c>
      <c r="E18" s="32"/>
      <c r="F18" s="34"/>
      <c r="G18" s="60"/>
    </row>
    <row r="19" spans="1:7" s="3" customFormat="1" ht="10.5" customHeight="1">
      <c r="A19" s="116"/>
      <c r="B19" s="30" t="s">
        <v>31</v>
      </c>
      <c r="C19" s="6" t="s">
        <v>107</v>
      </c>
      <c r="D19" s="7">
        <v>1</v>
      </c>
      <c r="E19" s="32"/>
      <c r="F19" s="34"/>
      <c r="G19" s="36"/>
    </row>
    <row r="20" spans="1:7" s="3" customFormat="1" ht="10.5" customHeight="1">
      <c r="A20" s="116"/>
      <c r="B20" s="30" t="s">
        <v>32</v>
      </c>
      <c r="C20" s="6" t="s">
        <v>79</v>
      </c>
      <c r="D20" s="7">
        <v>1</v>
      </c>
      <c r="E20" s="32"/>
      <c r="F20" s="34"/>
      <c r="G20" s="36"/>
    </row>
    <row r="21" spans="1:7" s="3" customFormat="1" ht="10.5" customHeight="1">
      <c r="A21" s="116"/>
      <c r="B21" s="30" t="s">
        <v>32</v>
      </c>
      <c r="C21" s="6" t="s">
        <v>56</v>
      </c>
      <c r="D21" s="7">
        <v>1</v>
      </c>
      <c r="E21" s="32"/>
      <c r="F21" s="34"/>
      <c r="G21" s="36"/>
    </row>
    <row r="22" spans="1:7" s="3" customFormat="1" ht="10.5" customHeight="1">
      <c r="A22" s="116"/>
      <c r="B22" s="30" t="s">
        <v>33</v>
      </c>
      <c r="C22" s="6" t="s">
        <v>71</v>
      </c>
      <c r="D22" s="7"/>
      <c r="E22" s="32">
        <v>1</v>
      </c>
      <c r="F22" s="34"/>
      <c r="G22" s="36"/>
    </row>
    <row r="23" spans="1:7" s="3" customFormat="1" ht="10.5" customHeight="1">
      <c r="A23" s="116"/>
      <c r="B23" s="30" t="s">
        <v>32</v>
      </c>
      <c r="C23" s="6" t="s">
        <v>75</v>
      </c>
      <c r="D23" s="7"/>
      <c r="E23" s="32">
        <v>1</v>
      </c>
      <c r="F23" s="34"/>
      <c r="G23" s="36"/>
    </row>
    <row r="24" spans="1:7" s="3" customFormat="1" ht="10.5" customHeight="1">
      <c r="A24" s="116"/>
      <c r="B24" s="30" t="s">
        <v>30</v>
      </c>
      <c r="C24" s="6" t="s">
        <v>54</v>
      </c>
      <c r="D24" s="7"/>
      <c r="E24" s="32">
        <v>2</v>
      </c>
      <c r="F24" s="87"/>
      <c r="G24" s="36"/>
    </row>
    <row r="25" spans="1:7" s="3" customFormat="1" ht="10.5" customHeight="1">
      <c r="A25" s="116"/>
      <c r="B25" s="30" t="s">
        <v>31</v>
      </c>
      <c r="C25" s="6" t="s">
        <v>74</v>
      </c>
      <c r="D25" s="7"/>
      <c r="E25" s="32">
        <v>2</v>
      </c>
      <c r="F25" s="87"/>
      <c r="G25" s="60"/>
    </row>
    <row r="26" spans="1:7" s="3" customFormat="1" ht="10.5" customHeight="1">
      <c r="A26" s="116"/>
      <c r="B26" s="30" t="s">
        <v>32</v>
      </c>
      <c r="C26" s="6" t="s">
        <v>76</v>
      </c>
      <c r="D26" s="7"/>
      <c r="E26" s="32">
        <v>1</v>
      </c>
      <c r="F26" s="87"/>
      <c r="G26" s="36"/>
    </row>
    <row r="27" spans="1:7" s="3" customFormat="1" ht="10.5" customHeight="1">
      <c r="A27" s="116"/>
      <c r="B27" s="30" t="s">
        <v>32</v>
      </c>
      <c r="C27" s="6" t="s">
        <v>108</v>
      </c>
      <c r="D27" s="7"/>
      <c r="E27" s="32">
        <v>1</v>
      </c>
      <c r="F27" s="87"/>
      <c r="G27" s="36"/>
    </row>
    <row r="28" spans="1:7" s="3" customFormat="1" ht="10.5" customHeight="1">
      <c r="A28" s="116"/>
      <c r="B28" s="30" t="s">
        <v>30</v>
      </c>
      <c r="C28" s="6" t="s">
        <v>104</v>
      </c>
      <c r="D28" s="7"/>
      <c r="E28" s="32">
        <v>1</v>
      </c>
      <c r="F28" s="87"/>
      <c r="G28" s="36"/>
    </row>
    <row r="29" spans="1:7" s="3" customFormat="1" ht="10.5" customHeight="1" thickBot="1">
      <c r="A29" s="116"/>
      <c r="B29" s="30"/>
      <c r="C29" s="6"/>
      <c r="D29" s="61">
        <f>SUM(D8:D23)</f>
        <v>19</v>
      </c>
      <c r="E29" s="62">
        <f>SUM(E8:E24)</f>
        <v>5</v>
      </c>
      <c r="F29" s="63">
        <f>SUM(F8:F23)</f>
        <v>0</v>
      </c>
      <c r="G29" s="36"/>
    </row>
    <row r="30" spans="1:7" s="3" customFormat="1" ht="10.5" customHeight="1" thickBot="1" thickTop="1">
      <c r="A30" s="29"/>
      <c r="B30" s="117"/>
      <c r="C30" s="117"/>
      <c r="D30" s="117"/>
      <c r="E30" s="117"/>
      <c r="F30" s="117"/>
      <c r="G30" s="117"/>
    </row>
    <row r="31" spans="1:7" s="18" customFormat="1" ht="10.5" customHeight="1" thickTop="1">
      <c r="A31" s="116" t="s">
        <v>29</v>
      </c>
      <c r="B31" s="17" t="s">
        <v>0</v>
      </c>
      <c r="C31" s="28" t="s">
        <v>9</v>
      </c>
      <c r="D31" s="17" t="s">
        <v>10</v>
      </c>
      <c r="E31" s="31" t="s">
        <v>11</v>
      </c>
      <c r="F31" s="33" t="s">
        <v>12</v>
      </c>
      <c r="G31" s="35" t="s">
        <v>13</v>
      </c>
    </row>
    <row r="32" spans="1:7" s="98" customFormat="1" ht="10.5" customHeight="1">
      <c r="A32" s="116"/>
      <c r="B32" s="93" t="s">
        <v>32</v>
      </c>
      <c r="C32" s="94" t="s">
        <v>100</v>
      </c>
      <c r="D32" s="95">
        <v>6</v>
      </c>
      <c r="E32" s="96"/>
      <c r="F32" s="97"/>
      <c r="G32" s="101" t="s">
        <v>109</v>
      </c>
    </row>
    <row r="33" spans="1:7" s="21" customFormat="1" ht="10.5" customHeight="1">
      <c r="A33" s="116"/>
      <c r="B33" s="99" t="s">
        <v>31</v>
      </c>
      <c r="C33" s="100" t="s">
        <v>101</v>
      </c>
      <c r="D33" s="118" t="s">
        <v>103</v>
      </c>
      <c r="E33" s="121"/>
      <c r="F33" s="121"/>
      <c r="G33" s="122"/>
    </row>
    <row r="34" spans="1:7" s="21" customFormat="1" ht="10.5" customHeight="1">
      <c r="A34" s="116"/>
      <c r="B34" s="99" t="s">
        <v>32</v>
      </c>
      <c r="C34" s="100" t="s">
        <v>102</v>
      </c>
      <c r="D34" s="118" t="s">
        <v>103</v>
      </c>
      <c r="E34" s="121"/>
      <c r="F34" s="121"/>
      <c r="G34" s="122"/>
    </row>
    <row r="35" spans="1:7" s="3" customFormat="1" ht="10.5" customHeight="1">
      <c r="A35" s="116"/>
      <c r="B35" s="30" t="s">
        <v>31</v>
      </c>
      <c r="C35" s="6" t="s">
        <v>46</v>
      </c>
      <c r="D35" s="7">
        <v>3</v>
      </c>
      <c r="E35" s="32"/>
      <c r="F35" s="34"/>
      <c r="G35" s="36"/>
    </row>
    <row r="36" spans="1:7" s="3" customFormat="1" ht="10.5" customHeight="1">
      <c r="A36" s="116"/>
      <c r="B36" s="30" t="s">
        <v>33</v>
      </c>
      <c r="C36" s="6" t="s">
        <v>67</v>
      </c>
      <c r="D36" s="7">
        <v>2</v>
      </c>
      <c r="E36" s="32"/>
      <c r="F36" s="34"/>
      <c r="G36" s="37"/>
    </row>
    <row r="37" spans="1:7" s="3" customFormat="1" ht="10.5" customHeight="1">
      <c r="A37" s="116"/>
      <c r="B37" s="30" t="s">
        <v>31</v>
      </c>
      <c r="C37" s="6" t="s">
        <v>95</v>
      </c>
      <c r="D37" s="7">
        <v>2</v>
      </c>
      <c r="E37" s="32">
        <v>1</v>
      </c>
      <c r="F37" s="34"/>
      <c r="G37" s="36"/>
    </row>
    <row r="38" spans="1:7" s="3" customFormat="1" ht="10.5" customHeight="1">
      <c r="A38" s="116"/>
      <c r="B38" s="30" t="s">
        <v>32</v>
      </c>
      <c r="C38" s="6" t="s">
        <v>51</v>
      </c>
      <c r="D38" s="7">
        <v>2</v>
      </c>
      <c r="E38" s="32"/>
      <c r="F38" s="34"/>
      <c r="G38" s="36"/>
    </row>
    <row r="39" spans="1:7" s="3" customFormat="1" ht="10.5" customHeight="1">
      <c r="A39" s="116"/>
      <c r="B39" s="30" t="s">
        <v>31</v>
      </c>
      <c r="C39" s="6" t="s">
        <v>47</v>
      </c>
      <c r="D39" s="7">
        <v>2</v>
      </c>
      <c r="E39" s="32"/>
      <c r="F39" s="34"/>
      <c r="G39" s="36"/>
    </row>
    <row r="40" spans="1:7" s="3" customFormat="1" ht="10.5" customHeight="1">
      <c r="A40" s="116"/>
      <c r="B40" s="30" t="s">
        <v>31</v>
      </c>
      <c r="C40" s="6" t="s">
        <v>97</v>
      </c>
      <c r="D40" s="7">
        <v>2</v>
      </c>
      <c r="E40" s="32"/>
      <c r="F40" s="34"/>
      <c r="G40" s="36"/>
    </row>
    <row r="41" spans="1:7" s="3" customFormat="1" ht="10.5" customHeight="1">
      <c r="A41" s="116"/>
      <c r="B41" s="30" t="s">
        <v>30</v>
      </c>
      <c r="C41" s="6" t="s">
        <v>53</v>
      </c>
      <c r="D41" s="7">
        <v>1</v>
      </c>
      <c r="E41" s="32"/>
      <c r="F41" s="34"/>
      <c r="G41" s="37"/>
    </row>
    <row r="42" spans="1:7" s="3" customFormat="1" ht="10.5" customHeight="1">
      <c r="A42" s="116"/>
      <c r="B42" s="30" t="s">
        <v>33</v>
      </c>
      <c r="C42" s="6" t="s">
        <v>69</v>
      </c>
      <c r="D42" s="7">
        <v>1</v>
      </c>
      <c r="E42" s="32"/>
      <c r="F42" s="34"/>
      <c r="G42" s="37"/>
    </row>
    <row r="43" spans="1:7" s="3" customFormat="1" ht="10.5" customHeight="1">
      <c r="A43" s="116"/>
      <c r="B43" s="30" t="s">
        <v>32</v>
      </c>
      <c r="C43" s="6" t="s">
        <v>66</v>
      </c>
      <c r="D43" s="7">
        <v>1</v>
      </c>
      <c r="E43" s="32"/>
      <c r="F43" s="34"/>
      <c r="G43" s="36"/>
    </row>
    <row r="44" spans="1:7" s="3" customFormat="1" ht="10.5" customHeight="1">
      <c r="A44" s="116"/>
      <c r="B44" s="30" t="s">
        <v>31</v>
      </c>
      <c r="C44" s="6" t="s">
        <v>96</v>
      </c>
      <c r="D44" s="7">
        <v>1</v>
      </c>
      <c r="E44" s="32"/>
      <c r="F44" s="34"/>
      <c r="G44" s="36"/>
    </row>
    <row r="45" spans="1:7" s="3" customFormat="1" ht="10.5" customHeight="1">
      <c r="A45" s="116"/>
      <c r="B45" s="30" t="s">
        <v>32</v>
      </c>
      <c r="C45" s="6" t="s">
        <v>99</v>
      </c>
      <c r="D45" s="7">
        <v>1</v>
      </c>
      <c r="E45" s="32"/>
      <c r="F45" s="34"/>
      <c r="G45" s="36"/>
    </row>
    <row r="46" spans="1:7" s="3" customFormat="1" ht="10.5" customHeight="1">
      <c r="A46" s="116"/>
      <c r="B46" s="30" t="s">
        <v>33</v>
      </c>
      <c r="C46" s="6" t="s">
        <v>49</v>
      </c>
      <c r="D46" s="7"/>
      <c r="E46" s="32">
        <v>1</v>
      </c>
      <c r="F46" s="34"/>
      <c r="G46" s="37"/>
    </row>
    <row r="47" spans="1:7" s="3" customFormat="1" ht="10.5" customHeight="1">
      <c r="A47" s="116"/>
      <c r="B47" s="30" t="s">
        <v>32</v>
      </c>
      <c r="C47" s="6" t="s">
        <v>68</v>
      </c>
      <c r="D47" s="7"/>
      <c r="E47" s="32">
        <v>1</v>
      </c>
      <c r="F47" s="34"/>
      <c r="G47" s="36"/>
    </row>
    <row r="48" spans="1:7" s="3" customFormat="1" ht="10.5" customHeight="1">
      <c r="A48" s="116"/>
      <c r="B48" s="30" t="s">
        <v>33</v>
      </c>
      <c r="C48" s="6" t="s">
        <v>48</v>
      </c>
      <c r="D48" s="7"/>
      <c r="E48" s="32">
        <v>1</v>
      </c>
      <c r="F48" s="34"/>
      <c r="G48" s="37"/>
    </row>
    <row r="49" spans="1:7" s="3" customFormat="1" ht="10.5" customHeight="1">
      <c r="A49" s="116"/>
      <c r="B49" s="30" t="s">
        <v>31</v>
      </c>
      <c r="C49" s="6" t="s">
        <v>45</v>
      </c>
      <c r="D49" s="7"/>
      <c r="E49" s="32">
        <v>1</v>
      </c>
      <c r="F49" s="34"/>
      <c r="G49" s="37"/>
    </row>
    <row r="50" spans="1:7" s="3" customFormat="1" ht="10.5" customHeight="1">
      <c r="A50" s="116"/>
      <c r="B50" s="30" t="s">
        <v>32</v>
      </c>
      <c r="C50" s="6" t="s">
        <v>65</v>
      </c>
      <c r="D50" s="7"/>
      <c r="E50" s="32">
        <v>1</v>
      </c>
      <c r="F50" s="87"/>
      <c r="G50" s="36"/>
    </row>
    <row r="51" spans="1:7" s="3" customFormat="1" ht="10.5" customHeight="1">
      <c r="A51" s="116"/>
      <c r="B51" s="30" t="s">
        <v>32</v>
      </c>
      <c r="C51" s="6" t="s">
        <v>50</v>
      </c>
      <c r="D51" s="7"/>
      <c r="E51" s="32">
        <v>1</v>
      </c>
      <c r="F51" s="87"/>
      <c r="G51" s="36"/>
    </row>
    <row r="52" spans="1:7" s="3" customFormat="1" ht="10.5" customHeight="1">
      <c r="A52" s="116"/>
      <c r="B52" s="30" t="s">
        <v>30</v>
      </c>
      <c r="C52" s="6" t="s">
        <v>98</v>
      </c>
      <c r="D52" s="7"/>
      <c r="E52" s="32">
        <v>1</v>
      </c>
      <c r="F52" s="87"/>
      <c r="G52" s="36"/>
    </row>
    <row r="53" spans="1:7" s="3" customFormat="1" ht="10.5" customHeight="1">
      <c r="A53" s="116"/>
      <c r="B53" s="30" t="s">
        <v>30</v>
      </c>
      <c r="C53" s="6" t="s">
        <v>70</v>
      </c>
      <c r="D53" s="7"/>
      <c r="E53" s="32">
        <v>1</v>
      </c>
      <c r="F53" s="87"/>
      <c r="G53" s="37"/>
    </row>
    <row r="54" spans="1:7" s="3" customFormat="1" ht="10.5" customHeight="1">
      <c r="A54" s="116"/>
      <c r="B54" s="30" t="s">
        <v>30</v>
      </c>
      <c r="C54" s="6" t="s">
        <v>52</v>
      </c>
      <c r="D54" s="7"/>
      <c r="E54" s="32">
        <v>1</v>
      </c>
      <c r="F54" s="87"/>
      <c r="G54" s="36"/>
    </row>
    <row r="55" spans="1:7" s="3" customFormat="1" ht="10.5" customHeight="1" thickBot="1">
      <c r="A55" s="116"/>
      <c r="B55" s="30"/>
      <c r="C55" s="6"/>
      <c r="D55" s="61">
        <f>SUM(D32:D49)</f>
        <v>24</v>
      </c>
      <c r="E55" s="62">
        <f>SUM(E32:E50)</f>
        <v>6</v>
      </c>
      <c r="F55" s="63">
        <f>SUM(F32:F49)</f>
        <v>0</v>
      </c>
      <c r="G55" s="36"/>
    </row>
    <row r="56" spans="1:7" s="3" customFormat="1" ht="10.5" customHeight="1" thickBot="1" thickTop="1">
      <c r="A56" s="29"/>
      <c r="B56" s="117"/>
      <c r="C56" s="117"/>
      <c r="D56" s="117"/>
      <c r="E56" s="117"/>
      <c r="F56" s="117"/>
      <c r="G56" s="117"/>
    </row>
    <row r="57" spans="1:7" s="18" customFormat="1" ht="10.5" customHeight="1" thickTop="1">
      <c r="A57" s="116" t="s">
        <v>25</v>
      </c>
      <c r="B57" s="17" t="s">
        <v>0</v>
      </c>
      <c r="C57" s="28" t="s">
        <v>9</v>
      </c>
      <c r="D57" s="17" t="s">
        <v>10</v>
      </c>
      <c r="E57" s="31" t="s">
        <v>11</v>
      </c>
      <c r="F57" s="33" t="s">
        <v>12</v>
      </c>
      <c r="G57" s="35" t="s">
        <v>13</v>
      </c>
    </row>
    <row r="58" spans="1:7" s="98" customFormat="1" ht="10.5" customHeight="1">
      <c r="A58" s="116"/>
      <c r="B58" s="93" t="s">
        <v>32</v>
      </c>
      <c r="C58" s="94" t="s">
        <v>36</v>
      </c>
      <c r="D58" s="95">
        <v>4</v>
      </c>
      <c r="E58" s="96"/>
      <c r="F58" s="97"/>
      <c r="G58" s="101" t="s">
        <v>109</v>
      </c>
    </row>
    <row r="59" spans="1:7" s="21" customFormat="1" ht="10.5" customHeight="1">
      <c r="A59" s="116"/>
      <c r="B59" s="99" t="s">
        <v>31</v>
      </c>
      <c r="C59" s="100" t="s">
        <v>94</v>
      </c>
      <c r="D59" s="118" t="s">
        <v>93</v>
      </c>
      <c r="E59" s="119"/>
      <c r="F59" s="119"/>
      <c r="G59" s="120"/>
    </row>
    <row r="60" spans="1:7" s="3" customFormat="1" ht="10.5" customHeight="1">
      <c r="A60" s="116"/>
      <c r="B60" s="30" t="s">
        <v>31</v>
      </c>
      <c r="C60" s="6" t="s">
        <v>63</v>
      </c>
      <c r="D60" s="7">
        <v>3</v>
      </c>
      <c r="E60" s="32"/>
      <c r="F60" s="34"/>
      <c r="G60" s="37"/>
    </row>
    <row r="61" spans="1:7" s="3" customFormat="1" ht="10.5" customHeight="1">
      <c r="A61" s="116"/>
      <c r="B61" s="30" t="s">
        <v>31</v>
      </c>
      <c r="C61" s="6" t="s">
        <v>41</v>
      </c>
      <c r="D61" s="7">
        <v>3</v>
      </c>
      <c r="E61" s="32"/>
      <c r="F61" s="34"/>
      <c r="G61" s="36"/>
    </row>
    <row r="62" spans="1:7" s="3" customFormat="1" ht="10.5" customHeight="1">
      <c r="A62" s="116"/>
      <c r="B62" s="30" t="s">
        <v>31</v>
      </c>
      <c r="C62" s="6" t="s">
        <v>42</v>
      </c>
      <c r="D62" s="7">
        <v>3</v>
      </c>
      <c r="E62" s="32"/>
      <c r="F62" s="34"/>
      <c r="G62" s="37"/>
    </row>
    <row r="63" spans="1:7" s="3" customFormat="1" ht="10.5" customHeight="1">
      <c r="A63" s="116"/>
      <c r="B63" s="30" t="s">
        <v>31</v>
      </c>
      <c r="C63" s="6" t="s">
        <v>44</v>
      </c>
      <c r="D63" s="7">
        <v>3</v>
      </c>
      <c r="E63" s="32">
        <v>1</v>
      </c>
      <c r="F63" s="34"/>
      <c r="G63" s="37"/>
    </row>
    <row r="64" spans="1:7" s="3" customFormat="1" ht="10.5" customHeight="1">
      <c r="A64" s="116"/>
      <c r="B64" s="30" t="s">
        <v>31</v>
      </c>
      <c r="C64" s="6" t="s">
        <v>43</v>
      </c>
      <c r="D64" s="7">
        <v>3</v>
      </c>
      <c r="E64" s="32"/>
      <c r="F64" s="34"/>
      <c r="G64" s="36"/>
    </row>
    <row r="65" spans="1:7" s="3" customFormat="1" ht="10.5" customHeight="1">
      <c r="A65" s="116"/>
      <c r="B65" s="30" t="s">
        <v>32</v>
      </c>
      <c r="C65" s="6" t="s">
        <v>37</v>
      </c>
      <c r="D65" s="7">
        <v>2</v>
      </c>
      <c r="E65" s="32"/>
      <c r="F65" s="34"/>
      <c r="G65" s="36"/>
    </row>
    <row r="66" spans="1:7" s="3" customFormat="1" ht="10.5" customHeight="1">
      <c r="A66" s="116"/>
      <c r="B66" s="30" t="s">
        <v>30</v>
      </c>
      <c r="C66" s="6" t="s">
        <v>60</v>
      </c>
      <c r="D66" s="7">
        <v>2</v>
      </c>
      <c r="E66" s="32"/>
      <c r="F66" s="34"/>
      <c r="G66" s="36"/>
    </row>
    <row r="67" spans="1:7" s="3" customFormat="1" ht="10.5" customHeight="1">
      <c r="A67" s="116"/>
      <c r="B67" s="30" t="s">
        <v>32</v>
      </c>
      <c r="C67" s="6" t="s">
        <v>35</v>
      </c>
      <c r="D67" s="7">
        <v>2</v>
      </c>
      <c r="E67" s="32"/>
      <c r="F67" s="34"/>
      <c r="G67" s="37"/>
    </row>
    <row r="68" spans="1:7" s="3" customFormat="1" ht="10.5" customHeight="1">
      <c r="A68" s="116"/>
      <c r="B68" s="30" t="s">
        <v>33</v>
      </c>
      <c r="C68" s="6" t="s">
        <v>62</v>
      </c>
      <c r="D68" s="7">
        <v>1</v>
      </c>
      <c r="E68" s="32"/>
      <c r="F68" s="34"/>
      <c r="G68" s="37"/>
    </row>
    <row r="69" spans="1:7" s="3" customFormat="1" ht="10.5" customHeight="1">
      <c r="A69" s="116"/>
      <c r="B69" s="30" t="s">
        <v>32</v>
      </c>
      <c r="C69" s="6" t="s">
        <v>38</v>
      </c>
      <c r="D69" s="7">
        <v>1</v>
      </c>
      <c r="E69" s="32"/>
      <c r="F69" s="34"/>
      <c r="G69" s="36"/>
    </row>
    <row r="70" spans="1:7" s="3" customFormat="1" ht="10.5" customHeight="1">
      <c r="A70" s="116"/>
      <c r="B70" s="30" t="s">
        <v>30</v>
      </c>
      <c r="C70" s="6" t="s">
        <v>61</v>
      </c>
      <c r="D70" s="7">
        <v>1</v>
      </c>
      <c r="E70" s="32"/>
      <c r="F70" s="34"/>
      <c r="G70" s="37"/>
    </row>
    <row r="71" spans="1:7" s="3" customFormat="1" ht="10.5" customHeight="1">
      <c r="A71" s="116"/>
      <c r="B71" s="30" t="s">
        <v>32</v>
      </c>
      <c r="C71" s="6" t="s">
        <v>39</v>
      </c>
      <c r="D71" s="7">
        <v>1</v>
      </c>
      <c r="E71" s="32"/>
      <c r="F71" s="34"/>
      <c r="G71" s="37"/>
    </row>
    <row r="72" spans="1:7" s="3" customFormat="1" ht="10.5" customHeight="1">
      <c r="A72" s="116"/>
      <c r="B72" s="30" t="s">
        <v>32</v>
      </c>
      <c r="C72" s="6" t="s">
        <v>92</v>
      </c>
      <c r="D72" s="7">
        <v>1</v>
      </c>
      <c r="E72" s="32"/>
      <c r="F72" s="34"/>
      <c r="G72" s="36"/>
    </row>
    <row r="73" spans="1:7" s="3" customFormat="1" ht="10.5" customHeight="1">
      <c r="A73" s="116"/>
      <c r="B73" s="30" t="s">
        <v>31</v>
      </c>
      <c r="C73" s="6" t="s">
        <v>64</v>
      </c>
      <c r="D73" s="7">
        <v>1</v>
      </c>
      <c r="E73" s="32"/>
      <c r="F73" s="34"/>
      <c r="G73" s="36"/>
    </row>
    <row r="74" spans="1:7" s="3" customFormat="1" ht="10.5" customHeight="1">
      <c r="A74" s="116"/>
      <c r="B74" s="30" t="s">
        <v>31</v>
      </c>
      <c r="C74" s="6" t="s">
        <v>40</v>
      </c>
      <c r="D74" s="7">
        <v>1</v>
      </c>
      <c r="E74" s="32"/>
      <c r="F74" s="34"/>
      <c r="G74" s="36"/>
    </row>
    <row r="75" spans="1:7" s="3" customFormat="1" ht="10.5" customHeight="1">
      <c r="A75" s="116"/>
      <c r="B75" s="30" t="s">
        <v>31</v>
      </c>
      <c r="C75" s="6" t="s">
        <v>90</v>
      </c>
      <c r="D75" s="7"/>
      <c r="E75" s="32">
        <v>1</v>
      </c>
      <c r="F75" s="87"/>
      <c r="G75" s="36"/>
    </row>
    <row r="76" spans="1:7" s="3" customFormat="1" ht="10.5" customHeight="1">
      <c r="A76" s="116"/>
      <c r="B76" s="30" t="s">
        <v>30</v>
      </c>
      <c r="C76" s="6" t="s">
        <v>34</v>
      </c>
      <c r="D76" s="7"/>
      <c r="E76" s="32">
        <v>1</v>
      </c>
      <c r="F76" s="87"/>
      <c r="G76" s="36"/>
    </row>
    <row r="77" spans="1:7" s="3" customFormat="1" ht="10.5" customHeight="1">
      <c r="A77" s="116"/>
      <c r="B77" s="30" t="s">
        <v>30</v>
      </c>
      <c r="C77" s="6" t="s">
        <v>91</v>
      </c>
      <c r="D77" s="7"/>
      <c r="E77" s="32">
        <v>1</v>
      </c>
      <c r="F77" s="87"/>
      <c r="G77" s="36"/>
    </row>
    <row r="78" spans="1:7" s="3" customFormat="1" ht="10.5" customHeight="1" thickBot="1">
      <c r="A78" s="116"/>
      <c r="B78" s="30"/>
      <c r="C78" s="6"/>
      <c r="D78" s="61">
        <f>SUM(D58:D74)</f>
        <v>32</v>
      </c>
      <c r="E78" s="62">
        <f>SUM(E58:E74)</f>
        <v>1</v>
      </c>
      <c r="F78" s="63">
        <f>SUM(F58:F74)</f>
        <v>0</v>
      </c>
      <c r="G78" s="36"/>
    </row>
    <row r="79" ht="10.5" customHeight="1" thickTop="1"/>
  </sheetData>
  <sheetProtection/>
  <mergeCells count="10">
    <mergeCell ref="C3:G3"/>
    <mergeCell ref="A7:A29"/>
    <mergeCell ref="A57:A78"/>
    <mergeCell ref="B56:G56"/>
    <mergeCell ref="B30:G30"/>
    <mergeCell ref="A31:A55"/>
    <mergeCell ref="D59:G59"/>
    <mergeCell ref="D34:G34"/>
    <mergeCell ref="D33:G33"/>
    <mergeCell ref="D10:G10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2018-10-20T22:24:16Z</cp:lastPrinted>
  <dcterms:created xsi:type="dcterms:W3CDTF">2009-04-03T10:40:41Z</dcterms:created>
  <dcterms:modified xsi:type="dcterms:W3CDTF">2019-08-27T20:12:12Z</dcterms:modified>
  <cp:category/>
  <cp:version/>
  <cp:contentType/>
  <cp:contentStatus/>
</cp:coreProperties>
</file>